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<sst xmlns="http://schemas.openxmlformats.org/spreadsheetml/2006/main" count="35" uniqueCount="35">
  <si>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</si>
  <si>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ICS100</t>
  </si>
  <si>
    <t xml:space="preserve">Ud</t>
  </si>
  <si>
    <t xml:space="preserve">Grupo hidráulico para producción de A.C.S.</t>
  </si>
  <si>
    <r>
      <rPr>
        <sz val="8.25"/>
        <color rgb="FF000000"/>
        <rFont val="Arial"/>
        <family val="2"/>
      </rPr>
      <t xml:space="preserve">Estación electrónica de producción de A.C.S., modelo S40000005 "ORKLI", con intercambiador de calor de acero inoxidable de 90 kW de potencia máxima y bomba de circulación electrónica para el circuito primario.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</si>
  <si>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</si>
  <si>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</si>
  <si>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</si>
  <si>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</si>
  <si>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</si>
  <si>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</si>
  <si>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</si>
  <si>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mt38cso082a</t>
  </si>
  <si>
    <t xml:space="preserve">Ud</t>
  </si>
  <si>
    <t xml:space="preserve">Estación electrónica de producción de A.C.S., modelo S40000005 "ORKLI", con intercambiador de calor de acero inoxidable de 90 kW de potencia máxima, bomba de circulación electrónica para el circuito primario, módulo de control electrónico de válvula termostática para regulación de la temperatura del circuito secundario, sensor de caudal y carcasa para aislamiento térmico.</t>
  </si>
  <si>
    <t xml:space="preserve">mt37sve010c</t>
  </si>
  <si>
    <t xml:space="preserve">Ud</t>
  </si>
  <si>
    <t xml:space="preserve">Válvula de esfera de latón niquelado para roscar de 3/4".</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</si>
  <si>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</si>
  <si>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</si>
  <si>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</si>
  <si>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</si>
  <si>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</si>
  <si>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</si>
  <si>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</si>
  <si>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</si>
  <si>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</si>
  <si>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</si>
  <si>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</si>
  <si>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</si>
  <si>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</si>
  <si>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</si>
  <si>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</si>
  <si>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381,96€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</si>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</sst>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1736.28</v>
      </c>
      <c r="G10" s="12">
        <f ca="1">ROUND(INDIRECT(ADDRESS(ROW()+(0), COLUMN()+(-2), 1))*INDIRECT(ADDRESS(ROW()+(0), COLUMN()+(-1), 1)), 2)</f>
        <v>1736.28</v>
      </c>
    </row>
    <row r="11" spans="1:7" ht="13.50" thickBot="1" customHeight="1">
      <c r="A11" s="1" t="s">
        <v>15</v>
      </c>
      <c r="B11" s="1"/>
      <c r="C11" s="10" t="s">
        <v>16</v>
      </c>
      <c r="D11" s="1" t="s">
        <v>17</v>
      </c>
      <c r="E11" s="11">
        <v>2</v>
      </c>
      <c r="F11" s="12">
        <v>5.95</v>
      </c>
      <c r="G11" s="12">
        <f ca="1">ROUND(INDIRECT(ADDRESS(ROW()+(0), COLUMN()+(-2), 1))*INDIRECT(ADDRESS(ROW()+(0), COLUMN()+(-1), 1)), 2)</f>
        <v>11.9</v>
      </c>
    </row>
    <row r="12" spans="1:7" ht="13.50" thickBot="1" customHeight="1">
      <c r="A12" s="1" t="s">
        <v>18</v>
      </c>
      <c r="B12" s="1"/>
      <c r="C12" s="10" t="s">
        <v>19</v>
      </c>
      <c r="D12" s="1" t="s">
        <v>20</v>
      </c>
      <c r="E12" s="13">
        <v>1</v>
      </c>
      <c r="F12" s="14">
        <v>1.45</v>
      </c>
      <c r="G12" s="14">
        <f ca="1">ROUND(INDIRECT(ADDRESS(ROW()+(0), COLUMN()+(-2), 1))*INDIRECT(ADDRESS(ROW()+(0), COLUMN()+(-1), 1)), 2)</f>
        <v>1.45</v>
      </c>
    </row>
    <row r="13" spans="1:7" ht="13.50" thickBot="1" customHeight="1">
      <c r="A13" s="15"/>
      <c r="B13" s="15"/>
      <c r="C13" s="15"/>
      <c r="D13" s="15"/>
      <c r="E13" s="9" t="s">
        <v>21</v>
      </c>
      <c r="F13" s="9"/>
      <c r="G13" s="17">
        <f ca="1">ROUND(SUM(INDIRECT(ADDRESS(ROW()+(-1), COLUMN()+(0), 1)),INDIRECT(ADDRESS(ROW()+(-2), COLUMN()+(0), 1)),INDIRECT(ADDRESS(ROW()+(-3), COLUMN()+(0), 1))), 2)</f>
        <v>1749.63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0.9</v>
      </c>
      <c r="F15" s="12">
        <v>19.42</v>
      </c>
      <c r="G15" s="12">
        <f ca="1">ROUND(INDIRECT(ADDRESS(ROW()+(0), COLUMN()+(-2), 1))*INDIRECT(ADDRESS(ROW()+(0), COLUMN()+(-1), 1)), 2)</f>
        <v>17.48</v>
      </c>
    </row>
    <row r="16" spans="1:7" ht="13.50" thickBot="1" customHeight="1">
      <c r="A16" s="1" t="s">
        <v>26</v>
      </c>
      <c r="B16" s="1"/>
      <c r="C16" s="10" t="s">
        <v>27</v>
      </c>
      <c r="D16" s="1" t="s">
        <v>28</v>
      </c>
      <c r="E16" s="13">
        <v>0.9</v>
      </c>
      <c r="F16" s="14">
        <v>17.86</v>
      </c>
      <c r="G16" s="14">
        <f ca="1">ROUND(INDIRECT(ADDRESS(ROW()+(0), COLUMN()+(-2), 1))*INDIRECT(ADDRESS(ROW()+(0), COLUMN()+(-1), 1)), 2)</f>
        <v>16.07</v>
      </c>
    </row>
    <row r="17" spans="1:7" ht="13.50" thickBot="1" customHeight="1">
      <c r="A17" s="15"/>
      <c r="B17" s="15"/>
      <c r="C17" s="15"/>
      <c r="D17" s="15"/>
      <c r="E17" s="9" t="s">
        <v>29</v>
      </c>
      <c r="F17" s="9"/>
      <c r="G17" s="17">
        <f ca="1">ROUND(SUM(INDIRECT(ADDRESS(ROW()+(-1), COLUMN()+(0), 1)),INDIRECT(ADDRESS(ROW()+(-2), COLUMN()+(0), 1))), 2)</f>
        <v>33.55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1783.18</v>
      </c>
      <c r="G19" s="14">
        <f ca="1">ROUND(INDIRECT(ADDRESS(ROW()+(0), COLUMN()+(-2), 1))*INDIRECT(ADDRESS(ROW()+(0), COLUMN()+(-1), 1))/100, 2)</f>
        <v>35.66</v>
      </c>
    </row>
    <row r="20" spans="1:7" ht="13.50" thickBot="1" customHeight="1">
      <c r="A20" s="21" t="s">
        <v>33</v>
      </c>
      <c r="B20" s="21"/>
      <c r="C20" s="22"/>
      <c r="D20" s="23"/>
      <c r="E20" s="24" t="s">
        <v>34</v>
      </c>
      <c r="F20" s="25"/>
      <c r="G20" s="26">
        <f ca="1">ROUND(SUM(INDIRECT(ADDRESS(ROW()+(-1), COLUMN()+(0), 1)),INDIRECT(ADDRESS(ROW()+(-3), COLUMN()+(0), 1)),INDIRECT(ADDRESS(ROW()+(-7), COLUMN()+(0), 1))), 2)</f>
        <v>1818.84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